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lo\Engagement\"/>
    </mc:Choice>
  </mc:AlternateContent>
  <bookViews>
    <workbookView xWindow="0" yWindow="0" windowWidth="20490" windowHeight="9630"/>
  </bookViews>
  <sheets>
    <sheet name="Feuil1" sheetId="1" r:id="rId1"/>
  </sheets>
  <externalReferences>
    <externalReference r:id="rId2"/>
  </externalReferences>
  <definedNames>
    <definedName name="totalplaces">[1]CLASSD1!$AQ$1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C50" i="1"/>
  <c r="F49" i="1"/>
  <c r="E49" i="1"/>
  <c r="C49" i="1"/>
  <c r="F48" i="1"/>
  <c r="E48" i="1"/>
  <c r="F47" i="1"/>
  <c r="E47" i="1"/>
  <c r="C47" i="1"/>
  <c r="F46" i="1"/>
  <c r="E46" i="1"/>
  <c r="C46" i="1"/>
  <c r="F45" i="1"/>
  <c r="E45" i="1"/>
  <c r="C45" i="1"/>
  <c r="F44" i="1"/>
  <c r="E44" i="1"/>
  <c r="C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C15" i="1"/>
  <c r="F14" i="1"/>
  <c r="E14" i="1"/>
  <c r="C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  <c r="E5" i="1"/>
  <c r="C5" i="1"/>
  <c r="F4" i="1"/>
  <c r="E4" i="1"/>
  <c r="C4" i="1"/>
  <c r="B1" i="1"/>
</calcChain>
</file>

<file path=xl/sharedStrings.xml><?xml version="1.0" encoding="utf-8"?>
<sst xmlns="http://schemas.openxmlformats.org/spreadsheetml/2006/main" count="7" uniqueCount="7">
  <si>
    <t>Place</t>
  </si>
  <si>
    <t>Dos</t>
  </si>
  <si>
    <t>NOM et PRENOM</t>
  </si>
  <si>
    <t>ASSOCIATION</t>
  </si>
  <si>
    <t>CAT.</t>
  </si>
  <si>
    <t>FIEVET</t>
  </si>
  <si>
    <t>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</si>
</sst>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312wissous-d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_D1"/>
      <sheetName val="Eng_D2"/>
      <sheetName val="Eng_D3"/>
      <sheetName val="Eng_D4"/>
      <sheetName val="PRIX D EQUIPE"/>
      <sheetName val="ENG Dep"/>
      <sheetName val="EMARGd1"/>
      <sheetName val="EMARGd2"/>
      <sheetName val="EMARGd3"/>
      <sheetName val="EMARGd4"/>
      <sheetName val="CLASSD1"/>
      <sheetName val="CLASSD2"/>
      <sheetName val="CLASSD3"/>
      <sheetName val="CLASSD4"/>
      <sheetName val="AFFICHAGE CLASSEMENT"/>
      <sheetName val="ETAT RESULT"/>
      <sheetName val="ETAT RES VERSO"/>
      <sheetName val="rapport jury"/>
    </sheetNames>
    <sheetDataSet>
      <sheetData sheetId="0">
        <row r="2">
          <cell r="D2" t="str">
            <v>WISSOUS</v>
          </cell>
          <cell r="G2">
            <v>91</v>
          </cell>
        </row>
      </sheetData>
      <sheetData sheetId="1"/>
      <sheetData sheetId="2">
        <row r="10">
          <cell r="A10">
            <v>1</v>
          </cell>
          <cell r="C10" t="str">
            <v>GONCALVES</v>
          </cell>
          <cell r="D10" t="str">
            <v>Jean Pierre</v>
          </cell>
          <cell r="E10" t="str">
            <v>AIRPORT A.O.C. WISSOUS</v>
          </cell>
          <cell r="F10" t="str">
            <v>D3</v>
          </cell>
          <cell r="G10" t="str">
            <v>1291346028</v>
          </cell>
        </row>
        <row r="11">
          <cell r="A11">
            <v>2</v>
          </cell>
          <cell r="C11" t="str">
            <v>LE CUNFF</v>
          </cell>
          <cell r="D11" t="str">
            <v>Maëlle</v>
          </cell>
          <cell r="E11" t="str">
            <v>US METRO TRANSPORTS</v>
          </cell>
          <cell r="F11" t="str">
            <v xml:space="preserve">Junior </v>
          </cell>
          <cell r="G11" t="str">
            <v>1275024129</v>
          </cell>
        </row>
        <row r="12">
          <cell r="A12">
            <v>3</v>
          </cell>
          <cell r="C12" t="str">
            <v>LEGROS</v>
          </cell>
          <cell r="D12" t="str">
            <v>Angeline</v>
          </cell>
          <cell r="E12" t="str">
            <v>US METRO TRANSPORTS</v>
          </cell>
          <cell r="F12" t="str">
            <v xml:space="preserve">3ème Catégorie </v>
          </cell>
          <cell r="G12" t="str">
            <v>1275024147</v>
          </cell>
        </row>
        <row r="13">
          <cell r="A13">
            <v>4</v>
          </cell>
          <cell r="C13" t="str">
            <v>ALLIROL</v>
          </cell>
          <cell r="D13" t="str">
            <v>Didier</v>
          </cell>
          <cell r="E13" t="str">
            <v>COURBEVOIE SPORTS CYCLISME</v>
          </cell>
          <cell r="F13" t="str">
            <v>D3</v>
          </cell>
          <cell r="G13" t="str">
            <v>1292415036</v>
          </cell>
        </row>
        <row r="14">
          <cell r="A14">
            <v>5</v>
          </cell>
          <cell r="C14" t="str">
            <v>FOUCHER</v>
          </cell>
          <cell r="D14" t="str">
            <v>Ludovic</v>
          </cell>
          <cell r="E14" t="str">
            <v>CC PONTHIERRY PRINGY</v>
          </cell>
          <cell r="F14" t="str">
            <v>D3</v>
          </cell>
          <cell r="G14" t="str">
            <v>1277121019</v>
          </cell>
        </row>
        <row r="15">
          <cell r="A15">
            <v>6</v>
          </cell>
          <cell r="C15" t="str">
            <v>MOREL BIRON</v>
          </cell>
          <cell r="D15" t="str">
            <v>Raphaël</v>
          </cell>
          <cell r="E15" t="str">
            <v>CC PONTHIERRY PRINGY</v>
          </cell>
          <cell r="F15" t="str">
            <v>D3</v>
          </cell>
          <cell r="G15" t="str">
            <v>1277121060</v>
          </cell>
        </row>
        <row r="16">
          <cell r="A16">
            <v>7</v>
          </cell>
          <cell r="C16" t="str">
            <v>LEFRANCOIS</v>
          </cell>
          <cell r="D16" t="str">
            <v>Alain</v>
          </cell>
          <cell r="E16" t="str">
            <v>EC NEUILLY PLAISANCE</v>
          </cell>
          <cell r="F16" t="str">
            <v>D3</v>
          </cell>
          <cell r="G16" t="str">
            <v>1293504048</v>
          </cell>
        </row>
        <row r="17">
          <cell r="A17">
            <v>8</v>
          </cell>
          <cell r="C17" t="str">
            <v>TESSIER</v>
          </cell>
          <cell r="D17" t="str">
            <v>Philippe</v>
          </cell>
          <cell r="E17" t="str">
            <v>VC ST GILLES CROIX DE VIE</v>
          </cell>
          <cell r="F17" t="str">
            <v>D3</v>
          </cell>
          <cell r="G17" t="str">
            <v>0385285008</v>
          </cell>
        </row>
        <row r="18">
          <cell r="A18">
            <v>9</v>
          </cell>
          <cell r="C18" t="str">
            <v>GUIDICELLI</v>
          </cell>
          <cell r="D18" t="str">
            <v>Florent</v>
          </cell>
          <cell r="E18" t="str">
            <v>A. SOISY ENGHIEN LA BARRE</v>
          </cell>
          <cell r="F18" t="str">
            <v>D3</v>
          </cell>
          <cell r="G18" t="str">
            <v>1295713119</v>
          </cell>
        </row>
        <row r="19">
          <cell r="A19">
            <v>10</v>
          </cell>
          <cell r="C19" t="str">
            <v>EVENOT</v>
          </cell>
          <cell r="D19" t="str">
            <v>Patrice</v>
          </cell>
          <cell r="E19" t="str">
            <v>VCA DU BOURGET</v>
          </cell>
          <cell r="F19" t="str">
            <v>D3</v>
          </cell>
          <cell r="G19" t="str">
            <v>1293510038</v>
          </cell>
        </row>
        <row r="20">
          <cell r="A20">
            <v>11</v>
          </cell>
          <cell r="C20" t="str">
            <v>CORTIANA</v>
          </cell>
          <cell r="D20" t="str">
            <v>Frédéric</v>
          </cell>
          <cell r="E20" t="str">
            <v>EC MONTGERON VIGNEUX</v>
          </cell>
          <cell r="F20" t="str">
            <v>D3</v>
          </cell>
          <cell r="G20" t="str">
            <v>1291307075</v>
          </cell>
        </row>
        <row r="21">
          <cell r="A21">
            <v>12</v>
          </cell>
          <cell r="C21" t="str">
            <v>MARCELLAUD</v>
          </cell>
          <cell r="D21" t="str">
            <v>Heddy</v>
          </cell>
          <cell r="E21" t="str">
            <v>EC MONTGERON VIGNEUX</v>
          </cell>
          <cell r="F21" t="str">
            <v xml:space="preserve">3ème Catégorie </v>
          </cell>
          <cell r="G21" t="str">
            <v>1291307213</v>
          </cell>
        </row>
        <row r="22">
          <cell r="A22">
            <v>13</v>
          </cell>
          <cell r="C22" t="str">
            <v>NEZOT</v>
          </cell>
          <cell r="D22" t="str">
            <v>Vincent</v>
          </cell>
          <cell r="E22" t="str">
            <v>EC MONTGERON VIGNEUX</v>
          </cell>
          <cell r="F22" t="str">
            <v>D3</v>
          </cell>
          <cell r="G22" t="str">
            <v>1291307021</v>
          </cell>
        </row>
        <row r="23">
          <cell r="A23">
            <v>14</v>
          </cell>
          <cell r="C23" t="str">
            <v>RANCON</v>
          </cell>
          <cell r="D23" t="str">
            <v>Manuel</v>
          </cell>
          <cell r="E23" t="str">
            <v>EC MONTGERON VIGNEUX</v>
          </cell>
          <cell r="F23" t="str">
            <v>D3</v>
          </cell>
          <cell r="G23" t="str">
            <v>1291307120</v>
          </cell>
        </row>
        <row r="24">
          <cell r="A24">
            <v>15</v>
          </cell>
          <cell r="C24" t="str">
            <v>DAGUE</v>
          </cell>
          <cell r="D24" t="str">
            <v>Christophe</v>
          </cell>
          <cell r="E24" t="str">
            <v>AV THIAIS</v>
          </cell>
          <cell r="F24" t="str">
            <v>D3</v>
          </cell>
          <cell r="G24" t="str">
            <v>1294627141</v>
          </cell>
        </row>
        <row r="25">
          <cell r="A25">
            <v>16</v>
          </cell>
          <cell r="C25" t="str">
            <v>GOFFIN</v>
          </cell>
          <cell r="D25" t="str">
            <v>Serge</v>
          </cell>
          <cell r="E25" t="str">
            <v>US EZANVILLE ECOUEN</v>
          </cell>
          <cell r="F25" t="str">
            <v>D3</v>
          </cell>
          <cell r="G25" t="str">
            <v>1295711079</v>
          </cell>
        </row>
        <row r="26">
          <cell r="A26">
            <v>17</v>
          </cell>
          <cell r="C26" t="str">
            <v>LESGENT</v>
          </cell>
          <cell r="D26" t="str">
            <v>Jean Philippe</v>
          </cell>
          <cell r="E26" t="str">
            <v>LAGNY PONTCARRE CYC.</v>
          </cell>
          <cell r="F26" t="str">
            <v>D3</v>
          </cell>
          <cell r="G26" t="str">
            <v>1277128020</v>
          </cell>
        </row>
        <row r="27">
          <cell r="A27">
            <v>18</v>
          </cell>
          <cell r="C27" t="str">
            <v>BAILLARD</v>
          </cell>
          <cell r="D27" t="str">
            <v>Laurie</v>
          </cell>
          <cell r="E27" t="str">
            <v>CM AUBERVILLIERS 93</v>
          </cell>
          <cell r="F27" t="str">
            <v xml:space="preserve">3ème Catégorie </v>
          </cell>
          <cell r="G27" t="str">
            <v>1293505181</v>
          </cell>
        </row>
        <row r="28">
          <cell r="A28">
            <v>19</v>
          </cell>
          <cell r="C28" t="str">
            <v>BRAN</v>
          </cell>
          <cell r="D28" t="str">
            <v>Adi Lentin</v>
          </cell>
          <cell r="E28" t="str">
            <v>AC ORSAY</v>
          </cell>
          <cell r="F28" t="str">
            <v>D3</v>
          </cell>
          <cell r="G28" t="str">
            <v>1291326036</v>
          </cell>
        </row>
        <row r="29">
          <cell r="A29">
            <v>20</v>
          </cell>
          <cell r="C29" t="str">
            <v>CHATAGNER</v>
          </cell>
          <cell r="D29" t="str">
            <v>Thomas</v>
          </cell>
          <cell r="E29" t="str">
            <v>AC ORSAY</v>
          </cell>
          <cell r="F29" t="str">
            <v>D3</v>
          </cell>
          <cell r="G29" t="str">
            <v>1291326008</v>
          </cell>
        </row>
        <row r="30">
          <cell r="A30">
            <v>21</v>
          </cell>
          <cell r="C30" t="str">
            <v>DAVID</v>
          </cell>
          <cell r="D30" t="str">
            <v>Jacques</v>
          </cell>
          <cell r="E30" t="str">
            <v>AC ORSAY</v>
          </cell>
          <cell r="F30" t="str">
            <v>D3</v>
          </cell>
          <cell r="G30" t="str">
            <v>1291326040</v>
          </cell>
        </row>
        <row r="31">
          <cell r="A31">
            <v>22</v>
          </cell>
          <cell r="C31" t="str">
            <v>LHUISSIER</v>
          </cell>
          <cell r="D31" t="str">
            <v>Gilbert</v>
          </cell>
          <cell r="E31" t="str">
            <v>LES BLEUS DE FRANCE</v>
          </cell>
          <cell r="F31" t="str">
            <v>D3</v>
          </cell>
          <cell r="G31" t="str">
            <v>1292402107</v>
          </cell>
        </row>
        <row r="32">
          <cell r="A32">
            <v>23</v>
          </cell>
          <cell r="C32" t="str">
            <v>RICHEFORT</v>
          </cell>
          <cell r="D32" t="str">
            <v>Jean Michel</v>
          </cell>
          <cell r="E32" t="str">
            <v>EC VELIZY 78</v>
          </cell>
          <cell r="F32" t="str">
            <v>D3</v>
          </cell>
          <cell r="G32" t="str">
            <v>1278216023</v>
          </cell>
        </row>
        <row r="33">
          <cell r="A33">
            <v>24</v>
          </cell>
          <cell r="C33" t="str">
            <v>BARVILLE</v>
          </cell>
          <cell r="D33" t="str">
            <v>Marc</v>
          </cell>
          <cell r="E33" t="str">
            <v>TEAM CRC</v>
          </cell>
          <cell r="F33" t="str">
            <v>D3</v>
          </cell>
          <cell r="G33" t="str">
            <v>1292416014</v>
          </cell>
        </row>
        <row r="34">
          <cell r="A34">
            <v>25</v>
          </cell>
          <cell r="C34" t="str">
            <v>MAHIEU</v>
          </cell>
          <cell r="D34" t="str">
            <v>Florian</v>
          </cell>
          <cell r="E34" t="str">
            <v>TEAM CRC</v>
          </cell>
          <cell r="F34" t="str">
            <v>D3</v>
          </cell>
          <cell r="G34" t="str">
            <v>1292416017</v>
          </cell>
        </row>
        <row r="35">
          <cell r="A35">
            <v>26</v>
          </cell>
          <cell r="C35" t="str">
            <v>MAURIN</v>
          </cell>
          <cell r="D35" t="str">
            <v>Yvan</v>
          </cell>
          <cell r="E35" t="str">
            <v>PERIERS CYCLISME</v>
          </cell>
          <cell r="F35" t="str">
            <v>D4</v>
          </cell>
          <cell r="G35" t="str">
            <v>1750465262</v>
          </cell>
        </row>
        <row r="36">
          <cell r="A36">
            <v>27</v>
          </cell>
          <cell r="C36" t="str">
            <v>FEUNTEUN</v>
          </cell>
          <cell r="D36" t="str">
            <v>Ronan</v>
          </cell>
          <cell r="E36" t="str">
            <v>US RIS ORANGIS</v>
          </cell>
          <cell r="F36" t="str">
            <v>D3</v>
          </cell>
          <cell r="G36" t="str">
            <v>1291322020</v>
          </cell>
        </row>
        <row r="37">
          <cell r="A37">
            <v>28</v>
          </cell>
          <cell r="C37" t="str">
            <v>BRUNET</v>
          </cell>
          <cell r="D37" t="str">
            <v>Marie</v>
          </cell>
          <cell r="E37" t="str">
            <v>CO COURCOURONNES CYC. FEMININ</v>
          </cell>
          <cell r="F37" t="str">
            <v xml:space="preserve">2ème Catégorie </v>
          </cell>
          <cell r="G37" t="str">
            <v>1291350008</v>
          </cell>
        </row>
        <row r="38">
          <cell r="A38">
            <v>29</v>
          </cell>
          <cell r="C38" t="str">
            <v>DIVO</v>
          </cell>
          <cell r="D38" t="str">
            <v>François</v>
          </cell>
          <cell r="E38" t="str">
            <v>USM GAGNY</v>
          </cell>
          <cell r="F38" t="str">
            <v>D3</v>
          </cell>
          <cell r="G38" t="str">
            <v>1293513147</v>
          </cell>
        </row>
        <row r="39">
          <cell r="A39">
            <v>30</v>
          </cell>
          <cell r="C39" t="str">
            <v>PENA</v>
          </cell>
          <cell r="D39" t="str">
            <v>Bruno</v>
          </cell>
          <cell r="E39" t="str">
            <v>CSM CLAMART</v>
          </cell>
          <cell r="F39" t="str">
            <v>D3</v>
          </cell>
          <cell r="G39" t="str">
            <v>1292411237</v>
          </cell>
        </row>
        <row r="40">
          <cell r="A40">
            <v>31</v>
          </cell>
          <cell r="C40" t="str">
            <v>ROCHEFORT</v>
          </cell>
          <cell r="D40" t="str">
            <v>Cyril</v>
          </cell>
          <cell r="E40" t="str">
            <v>VC MONTIGNY BRETONNEUX</v>
          </cell>
          <cell r="F40" t="str">
            <v>D3</v>
          </cell>
          <cell r="G40" t="str">
            <v>1278235061</v>
          </cell>
        </row>
        <row r="41">
          <cell r="A41">
            <v>32</v>
          </cell>
          <cell r="C41" t="str">
            <v>SIMONNET</v>
          </cell>
          <cell r="D41" t="str">
            <v>David</v>
          </cell>
          <cell r="E41" t="str">
            <v>VC MONTIGNY BRETONNEUX</v>
          </cell>
          <cell r="F41" t="str">
            <v>D3</v>
          </cell>
          <cell r="G41" t="str">
            <v>1278235507</v>
          </cell>
        </row>
        <row r="42">
          <cell r="A42">
            <v>33</v>
          </cell>
          <cell r="C42" t="str">
            <v>PICARDAT</v>
          </cell>
          <cell r="D42" t="str">
            <v>Philippe</v>
          </cell>
          <cell r="E42" t="str">
            <v>VC SAINT-MAMMES</v>
          </cell>
          <cell r="F42" t="str">
            <v>D3</v>
          </cell>
          <cell r="G42" t="str">
            <v>1277124016</v>
          </cell>
        </row>
        <row r="43">
          <cell r="A43">
            <v>34</v>
          </cell>
          <cell r="C43" t="str">
            <v>LEPERE</v>
          </cell>
          <cell r="D43" t="str">
            <v>Bruno</v>
          </cell>
          <cell r="E43" t="str">
            <v>VC BEAUVAISIEN  OISE</v>
          </cell>
          <cell r="F43" t="str">
            <v>D3</v>
          </cell>
          <cell r="G43" t="str">
            <v>1960005151</v>
          </cell>
        </row>
        <row r="44">
          <cell r="A44">
            <v>35</v>
          </cell>
          <cell r="C44" t="str">
            <v>THEVENART</v>
          </cell>
          <cell r="D44" t="str">
            <v>Jean François</v>
          </cell>
          <cell r="E44" t="str">
            <v>VELO CLUB ARPAJON</v>
          </cell>
          <cell r="F44" t="str">
            <v>D3</v>
          </cell>
          <cell r="G44" t="str">
            <v>1291308022</v>
          </cell>
        </row>
        <row r="45">
          <cell r="A45">
            <v>36</v>
          </cell>
          <cell r="C45" t="str">
            <v>DUBOIS</v>
          </cell>
          <cell r="D45" t="str">
            <v>Patrick</v>
          </cell>
          <cell r="E45" t="str">
            <v>US NEMOURS ST PIERRE</v>
          </cell>
          <cell r="F45" t="str">
            <v>D3</v>
          </cell>
          <cell r="G45" t="str">
            <v>1277109016</v>
          </cell>
        </row>
        <row r="46">
          <cell r="A46">
            <v>37</v>
          </cell>
          <cell r="C46" t="str">
            <v>DA SILVA RAMALHO</v>
          </cell>
          <cell r="D46" t="str">
            <v>Lino</v>
          </cell>
          <cell r="E46" t="str">
            <v>CSM EPINAY SUR SEINE</v>
          </cell>
          <cell r="F46" t="str">
            <v>D3</v>
          </cell>
          <cell r="G46" t="str">
            <v>1293502225</v>
          </cell>
        </row>
        <row r="47">
          <cell r="A47">
            <v>38</v>
          </cell>
          <cell r="C47" t="str">
            <v>KAROLEWICZ</v>
          </cell>
          <cell r="D47" t="str">
            <v>Willy</v>
          </cell>
          <cell r="E47" t="str">
            <v>CSM PUTEAUX</v>
          </cell>
          <cell r="F47" t="str">
            <v>D3</v>
          </cell>
          <cell r="G47" t="str">
            <v>1292401309</v>
          </cell>
        </row>
        <row r="48">
          <cell r="A48">
            <v>39</v>
          </cell>
          <cell r="C48" t="str">
            <v>BOZO</v>
          </cell>
          <cell r="D48" t="str">
            <v>Dany</v>
          </cell>
          <cell r="E48" t="str">
            <v>AC VAL D'OISE</v>
          </cell>
          <cell r="F48" t="str">
            <v>D3</v>
          </cell>
          <cell r="G48" t="str">
            <v>1295710134</v>
          </cell>
        </row>
        <row r="49">
          <cell r="A49">
            <v>40</v>
          </cell>
          <cell r="C49" t="str">
            <v>FABRE</v>
          </cell>
          <cell r="D49" t="str">
            <v>Olivier</v>
          </cell>
          <cell r="E49" t="str">
            <v>AC VAL D'OISE</v>
          </cell>
          <cell r="F49" t="str">
            <v>D3</v>
          </cell>
          <cell r="G49" t="str">
            <v>1295710003</v>
          </cell>
        </row>
        <row r="50">
          <cell r="A50">
            <v>41</v>
          </cell>
          <cell r="C50" t="str">
            <v>PRETS</v>
          </cell>
          <cell r="D50" t="str">
            <v>Jean-Luc</v>
          </cell>
          <cell r="E50" t="str">
            <v>EC VELIZY 78</v>
          </cell>
          <cell r="F50" t="str">
            <v>D3</v>
          </cell>
        </row>
        <row r="51">
          <cell r="A51">
            <v>42</v>
          </cell>
          <cell r="C51" t="str">
            <v>BLAZUTTI</v>
          </cell>
          <cell r="D51" t="str">
            <v>Dominique</v>
          </cell>
          <cell r="E51" t="str">
            <v>ASELB</v>
          </cell>
          <cell r="F51" t="str">
            <v>D3</v>
          </cell>
        </row>
        <row r="52">
          <cell r="A52">
            <v>43</v>
          </cell>
        </row>
        <row r="53">
          <cell r="A53">
            <v>44</v>
          </cell>
          <cell r="C53" t="str">
            <v>CONTAMINE</v>
          </cell>
          <cell r="D53" t="str">
            <v>Claude</v>
          </cell>
          <cell r="E53" t="str">
            <v>ASELB</v>
          </cell>
          <cell r="F53" t="str">
            <v>D3</v>
          </cell>
        </row>
        <row r="54">
          <cell r="A54">
            <v>45</v>
          </cell>
          <cell r="C54" t="str">
            <v>LEGEAY</v>
          </cell>
          <cell r="D54" t="str">
            <v>Bruno</v>
          </cell>
          <cell r="E54" t="str">
            <v>VELO CLUB ARPAJON</v>
          </cell>
          <cell r="F54" t="str">
            <v>D3</v>
          </cell>
        </row>
        <row r="55">
          <cell r="A55">
            <v>46</v>
          </cell>
          <cell r="C55" t="str">
            <v>BRLAISE</v>
          </cell>
          <cell r="D55" t="str">
            <v>Ludovic</v>
          </cell>
          <cell r="E55" t="str">
            <v>EC MONTGERON VIGNEUX</v>
          </cell>
          <cell r="F55" t="str">
            <v>D3</v>
          </cell>
        </row>
        <row r="56">
          <cell r="A56">
            <v>47</v>
          </cell>
          <cell r="C56" t="str">
            <v>FIGUET</v>
          </cell>
          <cell r="D56" t="str">
            <v>Christian</v>
          </cell>
          <cell r="E56" t="str">
            <v>EC MONTGERON VIGNEUX</v>
          </cell>
          <cell r="F56" t="str">
            <v>D3</v>
          </cell>
        </row>
        <row r="57">
          <cell r="A57">
            <v>48</v>
          </cell>
          <cell r="C57" t="str">
            <v>POSENATO</v>
          </cell>
          <cell r="D57" t="str">
            <v>Julie</v>
          </cell>
          <cell r="E57" t="str">
            <v>CO COURCOURONNES CYC. FEMININ</v>
          </cell>
          <cell r="F57" t="str">
            <v>D3</v>
          </cell>
        </row>
        <row r="58">
          <cell r="A58">
            <v>49</v>
          </cell>
          <cell r="C58" t="str">
            <v>HOUANARD</v>
          </cell>
          <cell r="D58" t="str">
            <v>Bertrand</v>
          </cell>
          <cell r="E58" t="str">
            <v>COURBEVOIE SPORT</v>
          </cell>
          <cell r="F58" t="str">
            <v>D3</v>
          </cell>
        </row>
        <row r="59">
          <cell r="A59">
            <v>50</v>
          </cell>
          <cell r="C59" t="str">
            <v>MUSELET</v>
          </cell>
          <cell r="D59" t="str">
            <v>Christian</v>
          </cell>
          <cell r="E59" t="str">
            <v>COURBEVOIE SPORT</v>
          </cell>
          <cell r="F59" t="str">
            <v>D3</v>
          </cell>
        </row>
        <row r="60">
          <cell r="A60">
            <v>51</v>
          </cell>
          <cell r="C60" t="str">
            <v>CHASSAGBE</v>
          </cell>
          <cell r="D60" t="str">
            <v>Philippe</v>
          </cell>
          <cell r="E60" t="str">
            <v>AIRPORT A.O.C. WISSOUS</v>
          </cell>
          <cell r="F60" t="str">
            <v>D3</v>
          </cell>
        </row>
        <row r="61">
          <cell r="A61">
            <v>52</v>
          </cell>
          <cell r="C61" t="str">
            <v>DORANGES</v>
          </cell>
          <cell r="D61" t="str">
            <v>Elie</v>
          </cell>
          <cell r="E61" t="str">
            <v>US TROPIKANA</v>
          </cell>
          <cell r="F61" t="str">
            <v>D3</v>
          </cell>
        </row>
        <row r="62">
          <cell r="A62">
            <v>53</v>
          </cell>
          <cell r="C62" t="str">
            <v>ISMARD</v>
          </cell>
          <cell r="D62" t="str">
            <v>Gilbert</v>
          </cell>
          <cell r="E62" t="str">
            <v>US TROPIKANA</v>
          </cell>
          <cell r="F62" t="str">
            <v>D3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Q1">
            <v>18145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25" workbookViewId="0">
      <selection activeCell="H38" sqref="H38"/>
    </sheetView>
  </sheetViews>
  <sheetFormatPr baseColWidth="10" defaultRowHeight="15" x14ac:dyDescent="0.25"/>
  <cols>
    <col min="4" max="4" width="14.7109375" customWidth="1"/>
    <col min="5" max="5" width="31.28515625" customWidth="1"/>
    <col min="6" max="6" width="13.28515625" customWidth="1"/>
  </cols>
  <sheetData>
    <row r="1" spans="1:6" x14ac:dyDescent="0.25">
      <c r="A1" s="10"/>
      <c r="B1" s="13" t="str">
        <f>CONCATENATE([1]Eng_D1!D2,"  ",[1]Eng_D1!G2)</f>
        <v>WISSOUS  91</v>
      </c>
      <c r="C1" s="14"/>
      <c r="D1" s="14"/>
      <c r="E1" s="15"/>
      <c r="F1" s="12"/>
    </row>
    <row r="2" spans="1:6" x14ac:dyDescent="0.25">
      <c r="A2" s="11"/>
      <c r="B2" s="16"/>
      <c r="C2" s="17"/>
      <c r="D2" s="18"/>
      <c r="E2" s="1"/>
      <c r="F2" s="1"/>
    </row>
    <row r="3" spans="1:6" ht="25.5" x14ac:dyDescent="0.25">
      <c r="A3" s="2" t="s">
        <v>0</v>
      </c>
      <c r="B3" s="3" t="s">
        <v>1</v>
      </c>
      <c r="C3" s="19" t="s">
        <v>2</v>
      </c>
      <c r="D3" s="20"/>
      <c r="E3" s="3" t="s">
        <v>3</v>
      </c>
      <c r="F3" s="4" t="s">
        <v>4</v>
      </c>
    </row>
    <row r="4" spans="1:6" x14ac:dyDescent="0.25">
      <c r="A4" s="5">
        <v>1</v>
      </c>
      <c r="B4" s="6">
        <v>34</v>
      </c>
      <c r="C4" s="7" t="str">
        <f>IF(B4&gt;0,CONCATENATE((VLOOKUP($B4,[1]Eng_D3!$A$10:$G$209,3,FALSE)),"   ",(VLOOKUP($B4,[1]Eng_D3!$A$10:$G$209,4,FALSE)))," ")</f>
        <v>LEPERE   Bruno</v>
      </c>
      <c r="D4" s="8"/>
      <c r="E4" s="9" t="str">
        <f>IF(B4&gt;0,(VLOOKUP($B4,[1]Eng_D3!$A$10:$G$209,5,FALSE))," ")</f>
        <v>VC BEAUVAISIEN  OISE</v>
      </c>
      <c r="F4" s="9" t="str">
        <f>IF(B4&gt;0,(VLOOKUP($B4,[1]Eng_D3!$A$10:$G$209,6,FALSE))," ")</f>
        <v>D3</v>
      </c>
    </row>
    <row r="5" spans="1:6" x14ac:dyDescent="0.25">
      <c r="A5" s="5">
        <v>2</v>
      </c>
      <c r="B5" s="6">
        <v>26</v>
      </c>
      <c r="C5" s="7" t="str">
        <f>IF(B5&gt;0,CONCATENATE((VLOOKUP($B5,[1]Eng_D3!$A$10:$G$209,3,FALSE)),"   ",(VLOOKUP($B5,[1]Eng_D3!$A$10:$G$209,4,FALSE)))," ")</f>
        <v>MAURIN   Yvan</v>
      </c>
      <c r="D5" s="8"/>
      <c r="E5" s="9" t="str">
        <f>IF(B5&gt;0,(VLOOKUP($B5,[1]Eng_D3!$A$10:$G$209,5,FALSE))," ")</f>
        <v>PERIERS CYCLISME</v>
      </c>
      <c r="F5" s="9" t="str">
        <f>IF(B5&gt;0,(VLOOKUP($B5,[1]Eng_D3!$A$10:$G$209,6,FALSE))," ")</f>
        <v>D4</v>
      </c>
    </row>
    <row r="6" spans="1:6" x14ac:dyDescent="0.25">
      <c r="A6" s="5">
        <v>3</v>
      </c>
      <c r="B6" s="6">
        <v>19</v>
      </c>
      <c r="C6" s="7" t="str">
        <f>IF(B6&gt;0,CONCATENATE((VLOOKUP($B6,[1]Eng_D3!$A$10:$G$209,3,FALSE)),"   ",(VLOOKUP($B6,[1]Eng_D3!$A$10:$G$209,4,FALSE)))," ")</f>
        <v>BRAN   Adi Lentin</v>
      </c>
      <c r="D6" s="8"/>
      <c r="E6" s="9" t="str">
        <f>IF(B6&gt;0,(VLOOKUP($B6,[1]Eng_D3!$A$10:$G$209,5,FALSE))," ")</f>
        <v>AC ORSAY</v>
      </c>
      <c r="F6" s="9" t="str">
        <f>IF(B6&gt;0,(VLOOKUP($B6,[1]Eng_D3!$A$10:$G$209,6,FALSE))," ")</f>
        <v>D3</v>
      </c>
    </row>
    <row r="7" spans="1:6" x14ac:dyDescent="0.25">
      <c r="A7" s="5">
        <v>4</v>
      </c>
      <c r="B7" s="6">
        <v>4</v>
      </c>
      <c r="C7" s="7" t="str">
        <f>IF(B7&gt;0,CONCATENATE((VLOOKUP($B7,[1]Eng_D3!$A$10:$G$209,3,FALSE)),"   ",(VLOOKUP($B7,[1]Eng_D3!$A$10:$G$209,4,FALSE)))," ")</f>
        <v>ALLIROL   Didier</v>
      </c>
      <c r="D7" s="8"/>
      <c r="E7" s="9" t="str">
        <f>IF(B7&gt;0,(VLOOKUP($B7,[1]Eng_D3!$A$10:$G$209,5,FALSE))," ")</f>
        <v>COURBEVOIE SPORTS CYCLISME</v>
      </c>
      <c r="F7" s="9" t="str">
        <f>IF(B7&gt;0,(VLOOKUP($B7,[1]Eng_D3!$A$10:$G$209,6,FALSE))," ")</f>
        <v>D3</v>
      </c>
    </row>
    <row r="8" spans="1:6" x14ac:dyDescent="0.25">
      <c r="A8" s="5">
        <v>5</v>
      </c>
      <c r="B8" s="6">
        <v>20</v>
      </c>
      <c r="C8" s="7" t="str">
        <f>IF(B8&gt;0,CONCATENATE((VLOOKUP($B8,[1]Eng_D3!$A$10:$G$209,3,FALSE)),"   ",(VLOOKUP($B8,[1]Eng_D3!$A$10:$G$209,4,FALSE)))," ")</f>
        <v>CHATAGNER   Thomas</v>
      </c>
      <c r="D8" s="8"/>
      <c r="E8" s="9" t="str">
        <f>IF(B8&gt;0,(VLOOKUP($B8,[1]Eng_D3!$A$10:$G$209,5,FALSE))," ")</f>
        <v>AC ORSAY</v>
      </c>
      <c r="F8" s="9" t="str">
        <f>IF(B8&gt;0,(VLOOKUP($B8,[1]Eng_D3!$A$10:$G$209,6,FALSE))," ")</f>
        <v>D3</v>
      </c>
    </row>
    <row r="9" spans="1:6" x14ac:dyDescent="0.25">
      <c r="A9" s="5">
        <v>6</v>
      </c>
      <c r="B9" s="6">
        <v>52</v>
      </c>
      <c r="C9" s="7" t="str">
        <f>IF(B9&gt;0,CONCATENATE((VLOOKUP($B9,[1]Eng_D3!$A$10:$G$209,3,FALSE)),"   ",(VLOOKUP($B9,[1]Eng_D3!$A$10:$G$209,4,FALSE)))," ")</f>
        <v>DORANGES   Elie</v>
      </c>
      <c r="D9" s="8"/>
      <c r="E9" s="9" t="str">
        <f>IF(B9&gt;0,(VLOOKUP($B9,[1]Eng_D3!$A$10:$G$209,5,FALSE))," ")</f>
        <v>US TROPIKANA</v>
      </c>
      <c r="F9" s="9" t="str">
        <f>IF(B9&gt;0,(VLOOKUP($B9,[1]Eng_D3!$A$10:$G$209,6,FALSE))," ")</f>
        <v>D3</v>
      </c>
    </row>
    <row r="10" spans="1:6" x14ac:dyDescent="0.25">
      <c r="A10" s="5">
        <v>7</v>
      </c>
      <c r="B10" s="6">
        <v>50</v>
      </c>
      <c r="C10" s="7" t="str">
        <f>IF(B10&gt;0,CONCATENATE((VLOOKUP($B10,[1]Eng_D3!$A$10:$G$209,3,FALSE)),"   ",(VLOOKUP($B10,[1]Eng_D3!$A$10:$G$209,4,FALSE)))," ")</f>
        <v>MUSELET   Christian</v>
      </c>
      <c r="D10" s="8"/>
      <c r="E10" s="9" t="str">
        <f>IF(B10&gt;0,(VLOOKUP($B10,[1]Eng_D3!$A$10:$G$209,5,FALSE))," ")</f>
        <v>COURBEVOIE SPORT</v>
      </c>
      <c r="F10" s="9" t="str">
        <f>IF(B10&gt;0,(VLOOKUP($B10,[1]Eng_D3!$A$10:$G$209,6,FALSE))," ")</f>
        <v>D3</v>
      </c>
    </row>
    <row r="11" spans="1:6" x14ac:dyDescent="0.25">
      <c r="A11" s="5">
        <v>8</v>
      </c>
      <c r="B11" s="6">
        <v>53</v>
      </c>
      <c r="C11" s="7" t="str">
        <f>IF(B11&gt;0,CONCATENATE((VLOOKUP($B11,[1]Eng_D3!$A$10:$G$209,3,FALSE)),"   ",(VLOOKUP($B11,[1]Eng_D3!$A$10:$G$209,4,FALSE)))," ")</f>
        <v>ISMARD   Gilbert</v>
      </c>
      <c r="D11" s="8"/>
      <c r="E11" s="9" t="str">
        <f>IF(B11&gt;0,(VLOOKUP($B11,[1]Eng_D3!$A$10:$G$209,5,FALSE))," ")</f>
        <v>US TROPIKANA</v>
      </c>
      <c r="F11" s="9" t="str">
        <f>IF(B11&gt;0,(VLOOKUP($B11,[1]Eng_D3!$A$10:$G$209,6,FALSE))," ")</f>
        <v>D3</v>
      </c>
    </row>
    <row r="12" spans="1:6" x14ac:dyDescent="0.25">
      <c r="A12" s="5">
        <v>9</v>
      </c>
      <c r="B12" s="6">
        <v>11</v>
      </c>
      <c r="C12" s="7" t="str">
        <f>IF(B12&gt;0,CONCATENATE((VLOOKUP($B12,[1]Eng_D3!$A$10:$G$209,3,FALSE)),"   ",(VLOOKUP($B12,[1]Eng_D3!$A$10:$G$209,4,FALSE)))," ")</f>
        <v>CORTIANA   Frédéric</v>
      </c>
      <c r="D12" s="8"/>
      <c r="E12" s="9" t="str">
        <f>IF(B12&gt;0,(VLOOKUP($B12,[1]Eng_D3!$A$10:$G$209,5,FALSE))," ")</f>
        <v>EC MONTGERON VIGNEUX</v>
      </c>
      <c r="F12" s="9" t="str">
        <f>IF(B12&gt;0,(VLOOKUP($B12,[1]Eng_D3!$A$10:$G$209,6,FALSE))," ")</f>
        <v>D3</v>
      </c>
    </row>
    <row r="13" spans="1:6" x14ac:dyDescent="0.25">
      <c r="A13" s="5">
        <v>10</v>
      </c>
      <c r="B13" s="6">
        <v>44</v>
      </c>
      <c r="C13" s="7" t="str">
        <f>IF(B13&gt;0,CONCATENATE((VLOOKUP($B13,[1]Eng_D3!$A$10:$G$209,3,FALSE)),"   ",(VLOOKUP($B13,[1]Eng_D3!$A$10:$G$209,4,FALSE)))," ")</f>
        <v>CONTAMINE   Claude</v>
      </c>
      <c r="D13" s="8"/>
      <c r="E13" s="9" t="str">
        <f>IF(B13&gt;0,(VLOOKUP($B13,[1]Eng_D3!$A$10:$G$209,5,FALSE))," ")</f>
        <v>ASELB</v>
      </c>
      <c r="F13" s="9" t="str">
        <f>IF(B13&gt;0,(VLOOKUP($B13,[1]Eng_D3!$A$10:$G$209,6,FALSE))," ")</f>
        <v>D3</v>
      </c>
    </row>
    <row r="14" spans="1:6" x14ac:dyDescent="0.25">
      <c r="A14" s="5">
        <v>11</v>
      </c>
      <c r="B14" s="6">
        <v>23</v>
      </c>
      <c r="C14" s="7" t="str">
        <f>IF(B14&gt;0,CONCATENATE((VLOOKUP($B14,[1]Eng_D3!$A$10:$G$209,3,FALSE)),"   ",(VLOOKUP($B14,[1]Eng_D3!$A$10:$G$209,4,FALSE)))," ")</f>
        <v>RICHEFORT   Jean Michel</v>
      </c>
      <c r="D14" s="8"/>
      <c r="E14" s="9" t="str">
        <f>IF(B14&gt;0,(VLOOKUP($B14,[1]Eng_D3!$A$10:$G$209,5,FALSE))," ")</f>
        <v>EC VELIZY 78</v>
      </c>
      <c r="F14" s="9" t="str">
        <f>IF(B14&gt;0,(VLOOKUP($B14,[1]Eng_D3!$A$10:$G$209,6,FALSE))," ")</f>
        <v>D3</v>
      </c>
    </row>
    <row r="15" spans="1:6" x14ac:dyDescent="0.25">
      <c r="A15" s="5">
        <v>12</v>
      </c>
      <c r="B15" s="6">
        <v>49</v>
      </c>
      <c r="C15" s="7" t="str">
        <f>IF(B15&gt;0,CONCATENATE((VLOOKUP($B15,[1]Eng_D3!$A$10:$G$209,3,FALSE)),"   ",(VLOOKUP($B15,[1]Eng_D3!$A$10:$G$209,4,FALSE)))," ")</f>
        <v>HOUANARD   Bertrand</v>
      </c>
      <c r="D15" s="8"/>
      <c r="E15" s="9" t="str">
        <f>IF(B15&gt;0,(VLOOKUP($B15,[1]Eng_D3!$A$10:$G$209,5,FALSE))," ")</f>
        <v>COURBEVOIE SPORT</v>
      </c>
      <c r="F15" s="9" t="str">
        <f>IF(B15&gt;0,(VLOOKUP($B15,[1]Eng_D3!$A$10:$G$209,6,FALSE))," ")</f>
        <v>D3</v>
      </c>
    </row>
    <row r="16" spans="1:6" x14ac:dyDescent="0.25">
      <c r="A16" s="5">
        <v>13</v>
      </c>
      <c r="B16" s="6">
        <v>27</v>
      </c>
      <c r="C16" s="7" t="str">
        <f>IF(B16&gt;0,CONCATENATE((VLOOKUP($B16,[1]Eng_D3!$A$10:$G$209,3,FALSE)),"   ",(VLOOKUP($B16,[1]Eng_D3!$A$10:$G$209,4,FALSE)))," ")</f>
        <v>FEUNTEUN   Ronan</v>
      </c>
      <c r="D16" s="8"/>
      <c r="E16" s="9" t="str">
        <f>IF(B16&gt;0,(VLOOKUP($B16,[1]Eng_D3!$A$10:$G$209,5,FALSE))," ")</f>
        <v>US RIS ORANGIS</v>
      </c>
      <c r="F16" s="9" t="str">
        <f>IF(B16&gt;0,(VLOOKUP($B16,[1]Eng_D3!$A$10:$G$209,6,FALSE))," ")</f>
        <v>D3</v>
      </c>
    </row>
    <row r="17" spans="1:6" x14ac:dyDescent="0.25">
      <c r="A17" s="5">
        <v>14</v>
      </c>
      <c r="B17" s="6">
        <v>32</v>
      </c>
      <c r="C17" s="7" t="str">
        <f>IF(B17&gt;0,CONCATENATE((VLOOKUP($B17,[1]Eng_D3!$A$10:$G$209,3,FALSE)),"   ",(VLOOKUP($B17,[1]Eng_D3!$A$10:$G$209,4,FALSE)))," ")</f>
        <v>SIMONNET   David</v>
      </c>
      <c r="D17" s="8"/>
      <c r="E17" s="9" t="str">
        <f>IF(B17&gt;0,(VLOOKUP($B17,[1]Eng_D3!$A$10:$G$209,5,FALSE))," ")</f>
        <v>VC MONTIGNY BRETONNEUX</v>
      </c>
      <c r="F17" s="9" t="str">
        <f>IF(B17&gt;0,(VLOOKUP($B17,[1]Eng_D3!$A$10:$G$209,6,FALSE))," ")</f>
        <v>D3</v>
      </c>
    </row>
    <row r="18" spans="1:6" x14ac:dyDescent="0.25">
      <c r="A18" s="5">
        <v>15</v>
      </c>
      <c r="B18" s="6">
        <v>37</v>
      </c>
      <c r="C18" s="7" t="str">
        <f>IF(B18&gt;0,CONCATENATE((VLOOKUP($B18,[1]Eng_D3!$A$10:$G$209,3,FALSE)),"   ",(VLOOKUP($B18,[1]Eng_D3!$A$10:$G$209,4,FALSE)))," ")</f>
        <v>DA SILVA RAMALHO   Lino</v>
      </c>
      <c r="D18" s="8"/>
      <c r="E18" s="9" t="str">
        <f>IF(B18&gt;0,(VLOOKUP($B18,[1]Eng_D3!$A$10:$G$209,5,FALSE))," ")</f>
        <v>CSM EPINAY SUR SEINE</v>
      </c>
      <c r="F18" s="9" t="str">
        <f>IF(B18&gt;0,(VLOOKUP($B18,[1]Eng_D3!$A$10:$G$209,6,FALSE))," ")</f>
        <v>D3</v>
      </c>
    </row>
    <row r="19" spans="1:6" x14ac:dyDescent="0.25">
      <c r="A19" s="5">
        <v>16</v>
      </c>
      <c r="B19" s="6">
        <v>51</v>
      </c>
      <c r="C19" s="7" t="str">
        <f>IF(B19&gt;0,CONCATENATE((VLOOKUP($B19,[1]Eng_D3!$A$10:$G$209,3,FALSE)),"   ",(VLOOKUP($B19,[1]Eng_D3!$A$10:$G$209,4,FALSE)))," ")</f>
        <v>CHASSAGBE   Philippe</v>
      </c>
      <c r="D19" s="8"/>
      <c r="E19" s="9" t="str">
        <f>IF(B19&gt;0,(VLOOKUP($B19,[1]Eng_D3!$A$10:$G$209,5,FALSE))," ")</f>
        <v>AIRPORT A.O.C. WISSOUS</v>
      </c>
      <c r="F19" s="9" t="str">
        <f>IF(B19&gt;0,(VLOOKUP($B19,[1]Eng_D3!$A$10:$G$209,6,FALSE))," ")</f>
        <v>D3</v>
      </c>
    </row>
    <row r="20" spans="1:6" x14ac:dyDescent="0.25">
      <c r="A20" s="5">
        <v>17</v>
      </c>
      <c r="B20" s="6">
        <v>30</v>
      </c>
      <c r="C20" s="7" t="str">
        <f>IF(B20&gt;0,CONCATENATE((VLOOKUP($B20,[1]Eng_D3!$A$10:$G$209,3,FALSE)),"   ",(VLOOKUP($B20,[1]Eng_D3!$A$10:$G$209,4,FALSE)))," ")</f>
        <v>PENA   Bruno</v>
      </c>
      <c r="D20" s="8"/>
      <c r="E20" s="9" t="str">
        <f>IF(B20&gt;0,(VLOOKUP($B20,[1]Eng_D3!$A$10:$G$209,5,FALSE))," ")</f>
        <v>CSM CLAMART</v>
      </c>
      <c r="F20" s="9" t="str">
        <f>IF(B20&gt;0,(VLOOKUP($B20,[1]Eng_D3!$A$10:$G$209,6,FALSE))," ")</f>
        <v>D3</v>
      </c>
    </row>
    <row r="21" spans="1:6" x14ac:dyDescent="0.25">
      <c r="A21" s="5">
        <v>18</v>
      </c>
      <c r="B21" s="6">
        <v>9</v>
      </c>
      <c r="C21" s="7" t="str">
        <f>IF(B21&gt;0,CONCATENATE((VLOOKUP($B21,[1]Eng_D3!$A$10:$G$209,3,FALSE)),"   ",(VLOOKUP($B21,[1]Eng_D3!$A$10:$G$209,4,FALSE)))," ")</f>
        <v>GUIDICELLI   Florent</v>
      </c>
      <c r="D21" s="8"/>
      <c r="E21" s="9" t="str">
        <f>IF(B21&gt;0,(VLOOKUP($B21,[1]Eng_D3!$A$10:$G$209,5,FALSE))," ")</f>
        <v>A. SOISY ENGHIEN LA BARRE</v>
      </c>
      <c r="F21" s="9" t="str">
        <f>IF(B21&gt;0,(VLOOKUP($B21,[1]Eng_D3!$A$10:$G$209,6,FALSE))," ")</f>
        <v>D3</v>
      </c>
    </row>
    <row r="22" spans="1:6" x14ac:dyDescent="0.25">
      <c r="A22" s="5">
        <v>19</v>
      </c>
      <c r="B22" s="6">
        <v>22</v>
      </c>
      <c r="C22" s="7" t="str">
        <f>IF(B22&gt;0,CONCATENATE((VLOOKUP($B22,[1]Eng_D3!$A$10:$G$209,3,FALSE)),"   ",(VLOOKUP($B22,[1]Eng_D3!$A$10:$G$209,4,FALSE)))," ")</f>
        <v>LHUISSIER   Gilbert</v>
      </c>
      <c r="D22" s="8"/>
      <c r="E22" s="9" t="str">
        <f>IF(B22&gt;0,(VLOOKUP($B22,[1]Eng_D3!$A$10:$G$209,5,FALSE))," ")</f>
        <v>LES BLEUS DE FRANCE</v>
      </c>
      <c r="F22" s="9" t="str">
        <f>IF(B22&gt;0,(VLOOKUP($B22,[1]Eng_D3!$A$10:$G$209,6,FALSE))," ")</f>
        <v>D3</v>
      </c>
    </row>
    <row r="23" spans="1:6" x14ac:dyDescent="0.25">
      <c r="A23" s="5">
        <v>20</v>
      </c>
      <c r="B23" s="6">
        <v>31</v>
      </c>
      <c r="C23" s="7" t="str">
        <f>IF(B23&gt;0,CONCATENATE((VLOOKUP($B23,[1]Eng_D3!$A$10:$G$209,3,FALSE)),"   ",(VLOOKUP($B23,[1]Eng_D3!$A$10:$G$209,4,FALSE)))," ")</f>
        <v>ROCHEFORT   Cyril</v>
      </c>
      <c r="D23" s="8"/>
      <c r="E23" s="9" t="str">
        <f>IF(B23&gt;0,(VLOOKUP($B23,[1]Eng_D3!$A$10:$G$209,5,FALSE))," ")</f>
        <v>VC MONTIGNY BRETONNEUX</v>
      </c>
      <c r="F23" s="9" t="str">
        <f>IF(B23&gt;0,(VLOOKUP($B23,[1]Eng_D3!$A$10:$G$209,6,FALSE))," ")</f>
        <v>D3</v>
      </c>
    </row>
    <row r="24" spans="1:6" x14ac:dyDescent="0.25">
      <c r="A24" s="5">
        <v>21</v>
      </c>
      <c r="B24" s="6">
        <v>48</v>
      </c>
      <c r="C24" s="7" t="str">
        <f>IF(B24&gt;0,CONCATENATE((VLOOKUP($B24,[1]Eng_D3!$A$10:$G$209,3,FALSE)),"   ",(VLOOKUP($B24,[1]Eng_D3!$A$10:$G$209,4,FALSE)))," ")</f>
        <v>POSENATO   Julie</v>
      </c>
      <c r="D24" s="8"/>
      <c r="E24" s="9" t="str">
        <f>IF(B24&gt;0,(VLOOKUP($B24,[1]Eng_D3!$A$10:$G$209,5,FALSE))," ")</f>
        <v>CO COURCOURONNES CYC. FEMININ</v>
      </c>
      <c r="F24" s="9" t="str">
        <f>IF(B24&gt;0,(VLOOKUP($B24,[1]Eng_D3!$A$10:$G$209,6,FALSE))," ")</f>
        <v>D3</v>
      </c>
    </row>
    <row r="25" spans="1:6" x14ac:dyDescent="0.25">
      <c r="A25" s="5">
        <v>22</v>
      </c>
      <c r="B25" s="6">
        <v>16</v>
      </c>
      <c r="C25" s="7" t="str">
        <f>IF(B25&gt;0,CONCATENATE((VLOOKUP($B25,[1]Eng_D3!$A$10:$G$209,3,FALSE)),"   ",(VLOOKUP($B25,[1]Eng_D3!$A$10:$G$209,4,FALSE)))," ")</f>
        <v>GOFFIN   Serge</v>
      </c>
      <c r="D25" s="8"/>
      <c r="E25" s="9" t="str">
        <f>IF(B25&gt;0,(VLOOKUP($B25,[1]Eng_D3!$A$10:$G$209,5,FALSE))," ")</f>
        <v>US EZANVILLE ECOUEN</v>
      </c>
      <c r="F25" s="9" t="str">
        <f>IF(B25&gt;0,(VLOOKUP($B25,[1]Eng_D3!$A$10:$G$209,6,FALSE))," ")</f>
        <v>D3</v>
      </c>
    </row>
    <row r="26" spans="1:6" x14ac:dyDescent="0.25">
      <c r="A26" s="5">
        <v>23</v>
      </c>
      <c r="B26" s="6">
        <v>17</v>
      </c>
      <c r="C26" s="7" t="str">
        <f>IF(B26&gt;0,CONCATENATE((VLOOKUP($B26,[1]Eng_D3!$A$10:$G$209,3,FALSE)),"   ",(VLOOKUP($B26,[1]Eng_D3!$A$10:$G$209,4,FALSE)))," ")</f>
        <v>LESGENT   Jean Philippe</v>
      </c>
      <c r="D26" s="8"/>
      <c r="E26" s="9" t="str">
        <f>IF(B26&gt;0,(VLOOKUP($B26,[1]Eng_D3!$A$10:$G$209,5,FALSE))," ")</f>
        <v>LAGNY PONTCARRE CYC.</v>
      </c>
      <c r="F26" s="9" t="str">
        <f>IF(B26&gt;0,(VLOOKUP($B26,[1]Eng_D3!$A$10:$G$209,6,FALSE))," ")</f>
        <v>D3</v>
      </c>
    </row>
    <row r="27" spans="1:6" x14ac:dyDescent="0.25">
      <c r="A27" s="5">
        <v>24</v>
      </c>
      <c r="B27" s="6">
        <v>40</v>
      </c>
      <c r="C27" s="7" t="str">
        <f>IF(B27&gt;0,CONCATENATE((VLOOKUP($B27,[1]Eng_D3!$A$10:$G$209,3,FALSE)),"   ",(VLOOKUP($B27,[1]Eng_D3!$A$10:$G$209,4,FALSE)))," ")</f>
        <v>FABRE   Olivier</v>
      </c>
      <c r="D27" s="8"/>
      <c r="E27" s="9" t="str">
        <f>IF(B27&gt;0,(VLOOKUP($B27,[1]Eng_D3!$A$10:$G$209,5,FALSE))," ")</f>
        <v>AC VAL D'OISE</v>
      </c>
      <c r="F27" s="9" t="str">
        <f>IF(B27&gt;0,(VLOOKUP($B27,[1]Eng_D3!$A$10:$G$209,6,FALSE))," ")</f>
        <v>D3</v>
      </c>
    </row>
    <row r="28" spans="1:6" x14ac:dyDescent="0.25">
      <c r="A28" s="5">
        <v>25</v>
      </c>
      <c r="B28" s="6">
        <v>25</v>
      </c>
      <c r="C28" s="7" t="str">
        <f>IF(B28&gt;0,CONCATENATE((VLOOKUP($B28,[1]Eng_D3!$A$10:$G$209,3,FALSE)),"   ",(VLOOKUP($B28,[1]Eng_D3!$A$10:$G$209,4,FALSE)))," ")</f>
        <v>MAHIEU   Florian</v>
      </c>
      <c r="D28" s="8"/>
      <c r="E28" s="9" t="str">
        <f>IF(B28&gt;0,(VLOOKUP($B28,[1]Eng_D3!$A$10:$G$209,5,FALSE))," ")</f>
        <v>TEAM CRC</v>
      </c>
      <c r="F28" s="9" t="str">
        <f>IF(B28&gt;0,(VLOOKUP($B28,[1]Eng_D3!$A$10:$G$209,6,FALSE))," ")</f>
        <v>D3</v>
      </c>
    </row>
    <row r="29" spans="1:6" x14ac:dyDescent="0.25">
      <c r="A29" s="5">
        <v>26</v>
      </c>
      <c r="B29" s="6">
        <v>41</v>
      </c>
      <c r="C29" s="7" t="str">
        <f>IF(B29&gt;0,CONCATENATE((VLOOKUP($B29,[1]Eng_D3!$A$10:$G$209,3,FALSE)),"   ",(VLOOKUP($B29,[1]Eng_D3!$A$10:$G$209,4,FALSE)))," ")</f>
        <v>PRETS   Jean-Luc</v>
      </c>
      <c r="D29" s="8"/>
      <c r="E29" s="9" t="str">
        <f>IF(B29&gt;0,(VLOOKUP($B29,[1]Eng_D3!$A$10:$G$209,5,FALSE))," ")</f>
        <v>EC VELIZY 78</v>
      </c>
      <c r="F29" s="9" t="str">
        <f>IF(B29&gt;0,(VLOOKUP($B29,[1]Eng_D3!$A$10:$G$209,6,FALSE))," ")</f>
        <v>D3</v>
      </c>
    </row>
    <row r="30" spans="1:6" x14ac:dyDescent="0.25">
      <c r="A30" s="5">
        <v>27</v>
      </c>
      <c r="B30" s="6">
        <v>24</v>
      </c>
      <c r="C30" s="7" t="str">
        <f>IF(B30&gt;0,CONCATENATE((VLOOKUP($B30,[1]Eng_D3!$A$10:$G$209,3,FALSE)),"   ",(VLOOKUP($B30,[1]Eng_D3!$A$10:$G$209,4,FALSE)))," ")</f>
        <v>BARVILLE   Marc</v>
      </c>
      <c r="D30" s="8"/>
      <c r="E30" s="9" t="str">
        <f>IF(B30&gt;0,(VLOOKUP($B30,[1]Eng_D3!$A$10:$G$209,5,FALSE))," ")</f>
        <v>TEAM CRC</v>
      </c>
      <c r="F30" s="9" t="str">
        <f>IF(B30&gt;0,(VLOOKUP($B30,[1]Eng_D3!$A$10:$G$209,6,FALSE))," ")</f>
        <v>D3</v>
      </c>
    </row>
    <row r="31" spans="1:6" x14ac:dyDescent="0.25">
      <c r="A31" s="5">
        <v>28</v>
      </c>
      <c r="B31" s="6">
        <v>5</v>
      </c>
      <c r="C31" s="7" t="str">
        <f>IF(B31&gt;0,CONCATENATE((VLOOKUP($B31,[1]Eng_D3!$A$10:$G$209,3,FALSE)),"   ",(VLOOKUP($B31,[1]Eng_D3!$A$10:$G$209,4,FALSE)))," ")</f>
        <v>FOUCHER   Ludovic</v>
      </c>
      <c r="D31" s="8"/>
      <c r="E31" s="9" t="str">
        <f>IF(B31&gt;0,(VLOOKUP($B31,[1]Eng_D3!$A$10:$G$209,5,FALSE))," ")</f>
        <v>CC PONTHIERRY PRINGY</v>
      </c>
      <c r="F31" s="9" t="str">
        <f>IF(B31&gt;0,(VLOOKUP($B31,[1]Eng_D3!$A$10:$G$209,6,FALSE))," ")</f>
        <v>D3</v>
      </c>
    </row>
    <row r="32" spans="1:6" x14ac:dyDescent="0.25">
      <c r="A32" s="5">
        <v>29</v>
      </c>
      <c r="B32" s="6">
        <v>35</v>
      </c>
      <c r="C32" s="7" t="str">
        <f>IF(B32&gt;0,CONCATENATE((VLOOKUP($B32,[1]Eng_D3!$A$10:$G$209,3,FALSE)),"   ",(VLOOKUP($B32,[1]Eng_D3!$A$10:$G$209,4,FALSE)))," ")</f>
        <v>THEVENART   Jean François</v>
      </c>
      <c r="D32" s="8"/>
      <c r="E32" s="9" t="str">
        <f>IF(B32&gt;0,(VLOOKUP($B32,[1]Eng_D3!$A$10:$G$209,5,FALSE))," ")</f>
        <v>VELO CLUB ARPAJON</v>
      </c>
      <c r="F32" s="9" t="str">
        <f>IF(B32&gt;0,(VLOOKUP($B32,[1]Eng_D3!$A$10:$G$209,6,FALSE))," ")</f>
        <v>D3</v>
      </c>
    </row>
    <row r="33" spans="1:6" x14ac:dyDescent="0.25">
      <c r="A33" s="5">
        <v>30</v>
      </c>
      <c r="B33" s="6">
        <v>7</v>
      </c>
      <c r="C33" s="7" t="str">
        <f>IF(B33&gt;0,CONCATENATE((VLOOKUP($B33,[1]Eng_D3!$A$10:$G$209,3,FALSE)),"   ",(VLOOKUP($B33,[1]Eng_D3!$A$10:$G$209,4,FALSE)))," ")</f>
        <v>LEFRANCOIS   Alain</v>
      </c>
      <c r="D33" s="8"/>
      <c r="E33" s="9" t="str">
        <f>IF(B33&gt;0,(VLOOKUP($B33,[1]Eng_D3!$A$10:$G$209,5,FALSE))," ")</f>
        <v>EC NEUILLY PLAISANCE</v>
      </c>
      <c r="F33" s="9" t="str">
        <f>IF(B33&gt;0,(VLOOKUP($B33,[1]Eng_D3!$A$10:$G$209,6,FALSE))," ")</f>
        <v>D3</v>
      </c>
    </row>
    <row r="34" spans="1:6" x14ac:dyDescent="0.25">
      <c r="A34" s="5">
        <v>31</v>
      </c>
      <c r="B34" s="6">
        <v>13</v>
      </c>
      <c r="C34" s="7" t="str">
        <f>IF(B34&gt;0,CONCATENATE((VLOOKUP($B34,[1]Eng_D3!$A$10:$G$209,3,FALSE)),"   ",(VLOOKUP($B34,[1]Eng_D3!$A$10:$G$209,4,FALSE)))," ")</f>
        <v>NEZOT   Vincent</v>
      </c>
      <c r="D34" s="8"/>
      <c r="E34" s="9" t="str">
        <f>IF(B34&gt;0,(VLOOKUP($B34,[1]Eng_D3!$A$10:$G$209,5,FALSE))," ")</f>
        <v>EC MONTGERON VIGNEUX</v>
      </c>
      <c r="F34" s="9" t="str">
        <f>IF(B34&gt;0,(VLOOKUP($B34,[1]Eng_D3!$A$10:$G$209,6,FALSE))," ")</f>
        <v>D3</v>
      </c>
    </row>
    <row r="35" spans="1:6" x14ac:dyDescent="0.25">
      <c r="A35" s="5">
        <v>32</v>
      </c>
      <c r="B35" s="6">
        <v>38</v>
      </c>
      <c r="C35" s="7" t="str">
        <f>IF(B35&gt;0,CONCATENATE((VLOOKUP($B35,[1]Eng_D3!$A$10:$G$209,3,FALSE)),"   ",(VLOOKUP($B35,[1]Eng_D3!$A$10:$G$209,4,FALSE)))," ")</f>
        <v>KAROLEWICZ   Willy</v>
      </c>
      <c r="D35" s="8"/>
      <c r="E35" s="9" t="str">
        <f>IF(B35&gt;0,(VLOOKUP($B35,[1]Eng_D3!$A$10:$G$209,5,FALSE))," ")</f>
        <v>CSM PUTEAUX</v>
      </c>
      <c r="F35" s="9" t="str">
        <f>IF(B35&gt;0,(VLOOKUP($B35,[1]Eng_D3!$A$10:$G$209,6,FALSE))," ")</f>
        <v>D3</v>
      </c>
    </row>
    <row r="36" spans="1:6" x14ac:dyDescent="0.25">
      <c r="A36" s="5">
        <v>33</v>
      </c>
      <c r="B36" s="6">
        <v>12</v>
      </c>
      <c r="C36" s="7" t="str">
        <f>IF(B36&gt;0,CONCATENATE((VLOOKUP($B36,[1]Eng_D3!$A$10:$G$209,3,FALSE)),"   ",(VLOOKUP($B36,[1]Eng_D3!$A$10:$G$209,4,FALSE)))," ")</f>
        <v>MARCELLAUD   Heddy</v>
      </c>
      <c r="D36" s="8"/>
      <c r="E36" s="9" t="str">
        <f>IF(B36&gt;0,(VLOOKUP($B36,[1]Eng_D3!$A$10:$G$209,5,FALSE))," ")</f>
        <v>EC MONTGERON VIGNEUX</v>
      </c>
      <c r="F36" s="9" t="str">
        <f>IF(B36&gt;0,(VLOOKUP($B36,[1]Eng_D3!$A$10:$G$209,6,FALSE))," ")</f>
        <v xml:space="preserve">3ème Catégorie </v>
      </c>
    </row>
    <row r="37" spans="1:6" x14ac:dyDescent="0.25">
      <c r="A37" s="5">
        <v>34</v>
      </c>
      <c r="B37" s="6">
        <v>8</v>
      </c>
      <c r="C37" s="7" t="str">
        <f>IF(B37&gt;0,CONCATENATE((VLOOKUP($B37,[1]Eng_D3!$A$10:$G$209,3,FALSE)),"   ",(VLOOKUP($B37,[1]Eng_D3!$A$10:$G$209,4,FALSE)))," ")</f>
        <v>TESSIER   Philippe</v>
      </c>
      <c r="D37" s="8"/>
      <c r="E37" s="9" t="str">
        <f>IF(B37&gt;0,(VLOOKUP($B37,[1]Eng_D3!$A$10:$G$209,5,FALSE))," ")</f>
        <v>VC ST GILLES CROIX DE VIE</v>
      </c>
      <c r="F37" s="9" t="str">
        <f>IF(B37&gt;0,(VLOOKUP($B37,[1]Eng_D3!$A$10:$G$209,6,FALSE))," ")</f>
        <v>D3</v>
      </c>
    </row>
    <row r="38" spans="1:6" x14ac:dyDescent="0.25">
      <c r="A38" s="5">
        <v>35</v>
      </c>
      <c r="B38" s="6">
        <v>39</v>
      </c>
      <c r="C38" s="7" t="str">
        <f>IF(B38&gt;0,CONCATENATE((VLOOKUP($B38,[1]Eng_D3!$A$10:$G$209,3,FALSE)),"   ",(VLOOKUP($B38,[1]Eng_D3!$A$10:$G$209,4,FALSE)))," ")</f>
        <v>BOZO   Dany</v>
      </c>
      <c r="D38" s="8"/>
      <c r="E38" s="9" t="str">
        <f>IF(B38&gt;0,(VLOOKUP($B38,[1]Eng_D3!$A$10:$G$209,5,FALSE))," ")</f>
        <v>AC VAL D'OISE</v>
      </c>
      <c r="F38" s="9" t="str">
        <f>IF(B38&gt;0,(VLOOKUP($B38,[1]Eng_D3!$A$10:$G$209,6,FALSE))," ")</f>
        <v>D3</v>
      </c>
    </row>
    <row r="39" spans="1:6" x14ac:dyDescent="0.25">
      <c r="A39" s="5">
        <v>36</v>
      </c>
      <c r="B39" s="6">
        <v>15</v>
      </c>
      <c r="C39" s="7" t="str">
        <f>IF(B39&gt;0,CONCATENATE((VLOOKUP($B39,[1]Eng_D3!$A$10:$G$209,3,FALSE)),"   ",(VLOOKUP($B39,[1]Eng_D3!$A$10:$G$209,4,FALSE)))," ")</f>
        <v>DAGUE   Christophe</v>
      </c>
      <c r="D39" s="8"/>
      <c r="E39" s="9" t="str">
        <f>IF(B39&gt;0,(VLOOKUP($B39,[1]Eng_D3!$A$10:$G$209,5,FALSE))," ")</f>
        <v>AV THIAIS</v>
      </c>
      <c r="F39" s="9" t="str">
        <f>IF(B39&gt;0,(VLOOKUP($B39,[1]Eng_D3!$A$10:$G$209,6,FALSE))," ")</f>
        <v>D3</v>
      </c>
    </row>
    <row r="40" spans="1:6" x14ac:dyDescent="0.25">
      <c r="A40" s="5">
        <v>37</v>
      </c>
      <c r="B40" s="6">
        <v>43</v>
      </c>
      <c r="C40" s="7" t="str">
        <f>IF(B40&gt;0,CONCATENATE((VLOOKUP($B40,[1]Eng_D3!$A$10:$G$209,3,FALSE)),"   ",(VLOOKUP($B40,[1]Eng_D3!$A$10:$G$209,4,FALSE)))," ")</f>
        <v xml:space="preserve">   </v>
      </c>
      <c r="D40" s="8"/>
      <c r="E40" s="9">
        <f>IF(B40&gt;0,(VLOOKUP($B40,[1]Eng_D3!$A$10:$G$209,5,FALSE))," ")</f>
        <v>0</v>
      </c>
      <c r="F40" s="9">
        <f>IF(B40&gt;0,(VLOOKUP($B40,[1]Eng_D3!$A$10:$G$209,6,FALSE))," ")</f>
        <v>0</v>
      </c>
    </row>
    <row r="41" spans="1:6" x14ac:dyDescent="0.25">
      <c r="A41" s="5">
        <v>38</v>
      </c>
      <c r="B41" s="6">
        <v>45</v>
      </c>
      <c r="C41" s="7" t="str">
        <f>IF(B41&gt;0,CONCATENATE((VLOOKUP($B41,[1]Eng_D3!$A$10:$G$209,3,FALSE)),"   ",(VLOOKUP($B41,[1]Eng_D3!$A$10:$G$209,4,FALSE)))," ")</f>
        <v>LEGEAY   Bruno</v>
      </c>
      <c r="D41" s="8"/>
      <c r="E41" s="9" t="str">
        <f>IF(B41&gt;0,(VLOOKUP($B41,[1]Eng_D3!$A$10:$G$209,5,FALSE))," ")</f>
        <v>VELO CLUB ARPAJON</v>
      </c>
      <c r="F41" s="9" t="str">
        <f>IF(B41&gt;0,(VLOOKUP($B41,[1]Eng_D3!$A$10:$G$209,6,FALSE))," ")</f>
        <v>D3</v>
      </c>
    </row>
    <row r="42" spans="1:6" x14ac:dyDescent="0.25">
      <c r="A42" s="5">
        <v>39</v>
      </c>
      <c r="B42" s="6">
        <v>36</v>
      </c>
      <c r="C42" s="7" t="str">
        <f>IF(B42&gt;0,CONCATENATE((VLOOKUP($B42,[1]Eng_D3!$A$10:$G$209,3,FALSE)),"   ",(VLOOKUP($B42,[1]Eng_D3!$A$10:$G$209,4,FALSE)))," ")</f>
        <v>DUBOIS   Patrick</v>
      </c>
      <c r="D42" s="8"/>
      <c r="E42" s="9" t="str">
        <f>IF(B42&gt;0,(VLOOKUP($B42,[1]Eng_D3!$A$10:$G$209,5,FALSE))," ")</f>
        <v>US NEMOURS ST PIERRE</v>
      </c>
      <c r="F42" s="9" t="str">
        <f>IF(B42&gt;0,(VLOOKUP($B42,[1]Eng_D3!$A$10:$G$209,6,FALSE))," ")</f>
        <v>D3</v>
      </c>
    </row>
    <row r="43" spans="1:6" x14ac:dyDescent="0.25">
      <c r="A43" s="5">
        <v>40</v>
      </c>
      <c r="B43" s="6">
        <v>10</v>
      </c>
      <c r="C43" s="7" t="str">
        <f>IF(B43&gt;0,CONCATENATE((VLOOKUP($B43,[1]Eng_D3!$A$10:$G$209,3,FALSE)),"   ",(VLOOKUP($B43,[1]Eng_D3!$A$10:$G$209,4,FALSE)))," ")</f>
        <v>EVENOT   Patrice</v>
      </c>
      <c r="D43" s="8"/>
      <c r="E43" s="9" t="str">
        <f>IF(B43&gt;0,(VLOOKUP($B43,[1]Eng_D3!$A$10:$G$209,5,FALSE))," ")</f>
        <v>VCA DU BOURGET</v>
      </c>
      <c r="F43" s="9" t="str">
        <f>IF(B43&gt;0,(VLOOKUP($B43,[1]Eng_D3!$A$10:$G$209,6,FALSE))," ")</f>
        <v>D3</v>
      </c>
    </row>
    <row r="44" spans="1:6" x14ac:dyDescent="0.25">
      <c r="A44" s="5">
        <v>41</v>
      </c>
      <c r="B44" s="6">
        <v>33</v>
      </c>
      <c r="C44" s="7" t="str">
        <f>IF(B44&gt;0,CONCATENATE((VLOOKUP($B44,[1]Eng_D3!$A$10:$G$209,3,FALSE)),"   ",(VLOOKUP($B44,[1]Eng_D3!$A$10:$G$209,4,FALSE)))," ")</f>
        <v>PICARDAT   Philippe</v>
      </c>
      <c r="D44" s="8"/>
      <c r="E44" s="9" t="str">
        <f>IF(B44&gt;0,(VLOOKUP($B44,[1]Eng_D3!$A$10:$G$209,5,FALSE))," ")</f>
        <v>VC SAINT-MAMMES</v>
      </c>
      <c r="F44" s="9" t="str">
        <f>IF(B44&gt;0,(VLOOKUP($B44,[1]Eng_D3!$A$10:$G$209,6,FALSE))," ")</f>
        <v>D3</v>
      </c>
    </row>
    <row r="45" spans="1:6" x14ac:dyDescent="0.25">
      <c r="A45" s="5">
        <v>42</v>
      </c>
      <c r="B45" s="6">
        <v>1</v>
      </c>
      <c r="C45" s="7" t="str">
        <f>IF(B45&gt;0,CONCATENATE((VLOOKUP($B45,[1]Eng_D3!$A$10:$G$209,3,FALSE)),"   ",(VLOOKUP($B45,[1]Eng_D3!$A$10:$G$209,4,FALSE)))," ")</f>
        <v>GONCALVES   Jean Pierre</v>
      </c>
      <c r="D45" s="8"/>
      <c r="E45" s="9" t="str">
        <f>IF(B45&gt;0,(VLOOKUP($B45,[1]Eng_D3!$A$10:$G$209,5,FALSE))," ")</f>
        <v>AIRPORT A.O.C. WISSOUS</v>
      </c>
      <c r="F45" s="9" t="str">
        <f>IF(B45&gt;0,(VLOOKUP($B45,[1]Eng_D3!$A$10:$G$209,6,FALSE))," ")</f>
        <v>D3</v>
      </c>
    </row>
    <row r="46" spans="1:6" x14ac:dyDescent="0.25">
      <c r="A46" s="5">
        <v>43</v>
      </c>
      <c r="B46" s="6">
        <v>6</v>
      </c>
      <c r="C46" s="7" t="str">
        <f>IF(B46&gt;0,CONCATENATE((VLOOKUP($B46,[1]Eng_D3!$A$10:$G$209,3,FALSE)),"   ",(VLOOKUP($B46,[1]Eng_D3!$A$10:$G$209,4,FALSE)))," ")</f>
        <v>MOREL BIRON   Raphaël</v>
      </c>
      <c r="D46" s="8"/>
      <c r="E46" s="9" t="str">
        <f>IF(B46&gt;0,(VLOOKUP($B46,[1]Eng_D3!$A$10:$G$209,5,FALSE))," ")</f>
        <v>CC PONTHIERRY PRINGY</v>
      </c>
      <c r="F46" s="9" t="str">
        <f>IF(B46&gt;0,(VLOOKUP($B46,[1]Eng_D3!$A$10:$G$209,6,FALSE))," ")</f>
        <v>D3</v>
      </c>
    </row>
    <row r="47" spans="1:6" x14ac:dyDescent="0.25">
      <c r="A47" s="5">
        <v>44</v>
      </c>
      <c r="B47" s="6">
        <v>21</v>
      </c>
      <c r="C47" s="7" t="str">
        <f>IF(B47&gt;0,CONCATENATE((VLOOKUP($B47,[1]Eng_D3!$A$10:$G$209,3,FALSE)),"   ",(VLOOKUP($B47,[1]Eng_D3!$A$10:$G$209,4,FALSE)))," ")</f>
        <v>DAVID   Jacques</v>
      </c>
      <c r="D47" s="8"/>
      <c r="E47" s="9" t="str">
        <f>IF(B47&gt;0,(VLOOKUP($B47,[1]Eng_D3!$A$10:$G$209,5,FALSE))," ")</f>
        <v>AC ORSAY</v>
      </c>
      <c r="F47" s="9" t="str">
        <f>IF(B47&gt;0,(VLOOKUP($B47,[1]Eng_D3!$A$10:$G$209,6,FALSE))," ")</f>
        <v>D3</v>
      </c>
    </row>
    <row r="48" spans="1:6" x14ac:dyDescent="0.25">
      <c r="A48" s="5">
        <v>45</v>
      </c>
      <c r="B48" s="6">
        <v>47</v>
      </c>
      <c r="C48" s="7" t="s">
        <v>5</v>
      </c>
      <c r="D48" s="8" t="s">
        <v>6</v>
      </c>
      <c r="E48" s="9" t="str">
        <f>IF(B48&gt;0,(VLOOKUP($B48,[1]Eng_D3!$A$10:$G$209,5,FALSE))," ")</f>
        <v>EC MONTGERON VIGNEUX</v>
      </c>
      <c r="F48" s="9" t="str">
        <f>IF(B48&gt;0,(VLOOKUP($B48,[1]Eng_D3!$A$10:$G$209,6,FALSE))," ")</f>
        <v>D3</v>
      </c>
    </row>
    <row r="49" spans="1:6" x14ac:dyDescent="0.25">
      <c r="A49" s="5">
        <v>46</v>
      </c>
      <c r="B49" s="6">
        <v>14</v>
      </c>
      <c r="C49" s="7" t="str">
        <f>IF(B49&gt;0,CONCATENATE((VLOOKUP($B49,[1]Eng_D3!$A$10:$G$209,3,FALSE)),"   ",(VLOOKUP($B49,[1]Eng_D3!$A$10:$G$209,4,FALSE)))," ")</f>
        <v>RANCON   Manuel</v>
      </c>
      <c r="D49" s="8"/>
      <c r="E49" s="9" t="str">
        <f>IF(B49&gt;0,(VLOOKUP($B49,[1]Eng_D3!$A$10:$G$209,5,FALSE))," ")</f>
        <v>EC MONTGERON VIGNEUX</v>
      </c>
      <c r="F49" s="9" t="str">
        <f>IF(B49&gt;0,(VLOOKUP($B49,[1]Eng_D3!$A$10:$G$209,6,FALSE))," ")</f>
        <v>D3</v>
      </c>
    </row>
    <row r="50" spans="1:6" x14ac:dyDescent="0.25">
      <c r="A50" s="5">
        <v>47</v>
      </c>
      <c r="B50" s="6">
        <v>42</v>
      </c>
      <c r="C50" s="7" t="str">
        <f>IF(B50&gt;0,CONCATENATE((VLOOKUP($B50,[1]Eng_D3!$A$10:$G$209,3,FALSE)),"   ",(VLOOKUP($B50,[1]Eng_D3!$A$10:$G$209,4,FALSE)))," ")</f>
        <v>BLAZUTTI   Dominique</v>
      </c>
      <c r="D50" s="8"/>
      <c r="E50" s="9" t="str">
        <f>IF(B50&gt;0,(VLOOKUP($B50,[1]Eng_D3!$A$10:$G$209,5,FALSE))," ")</f>
        <v>ASELB</v>
      </c>
      <c r="F50" s="9" t="str">
        <f>IF(B50&gt;0,(VLOOKUP($B50,[1]Eng_D3!$A$10:$G$209,6,FALSE))," ")</f>
        <v>D3</v>
      </c>
    </row>
  </sheetData>
  <mergeCells count="3">
    <mergeCell ref="B1:E1"/>
    <mergeCell ref="B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So&amp;sy</dc:creator>
  <cp:lastModifiedBy>So&amp;sy</cp:lastModifiedBy>
  <dcterms:created xsi:type="dcterms:W3CDTF">2017-03-12T20:19:47Z</dcterms:created>
  <dcterms:modified xsi:type="dcterms:W3CDTF">2017-03-12T20:42:55Z</dcterms:modified>
</cp:coreProperties>
</file>